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Сервисная компания (closed)\Тольятти\ОБМЕН\ДОКУМЕНТЫ ПО СОБРАНИЯМ\ПОЛЯКОВА 28Б\"/>
    </mc:Choice>
  </mc:AlternateContent>
  <xr:revisionPtr revIDLastSave="0" documentId="13_ncr:1_{E37E0026-29E1-4520-9236-22445A18C135}" xr6:coauthVersionLast="47" xr6:coauthVersionMax="47" xr10:uidLastSave="{00000000-0000-0000-0000-000000000000}"/>
  <bookViews>
    <workbookView xWindow="-120" yWindow="-120" windowWidth="29040" windowHeight="15840" xr2:uid="{6D0BDC68-26FB-476B-942F-F838329CD6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7" i="1"/>
  <c r="G21" i="1"/>
  <c r="G24" i="1"/>
  <c r="G28" i="1"/>
  <c r="G34" i="1"/>
  <c r="G36" i="1"/>
  <c r="G65" i="1"/>
  <c r="G78" i="1"/>
  <c r="G80" i="1"/>
</calcChain>
</file>

<file path=xl/sharedStrings.xml><?xml version="1.0" encoding="utf-8"?>
<sst xmlns="http://schemas.openxmlformats.org/spreadsheetml/2006/main" count="232" uniqueCount="177">
  <si>
    <t>УТВЕРЖДЕНО</t>
  </si>
  <si>
    <t>ПЕРЕЧЕНЬ</t>
  </si>
  <si>
    <t xml:space="preserve">работ по содержанию и ремонту общего имущества многоквартирного дома, </t>
  </si>
  <si>
    <t>Вид работы/услуг</t>
  </si>
  <si>
    <t>Содержание работы/услуги</t>
  </si>
  <si>
    <t>Периодичность и сроки выполнения работы /услуги</t>
  </si>
  <si>
    <t>Результат работы</t>
  </si>
  <si>
    <t>Техническое обслуживание и ремонт строительных конструкций, инженерных систем зданий и иного общедомового имущества</t>
  </si>
  <si>
    <t>Осмотр общего имущества дома</t>
  </si>
  <si>
    <t>Сезонные осмотры инженерных сетей (водоснабжение, водоотведение, теплоснабжение, электроснабжение), конструктивных элементов здания (кровля, фасад, МОП)</t>
  </si>
  <si>
    <t>2 раза в год (март-апрель, август – сентябрь)</t>
  </si>
  <si>
    <t>Оформление акта общего осмотра жилого дома с указанием требуемых мероприятий</t>
  </si>
  <si>
    <t>Частичные периодические осмотры отдельных элементов здания и помещений</t>
  </si>
  <si>
    <t>не реже 1 раза месяц</t>
  </si>
  <si>
    <t>Подготовка жилого дома к эксплуатации в зимних условиях</t>
  </si>
  <si>
    <t>Проведение мероприятий по ремонту (замене)инженерных сетей водоснабжения, теплоснабжения, электроснабжения, канализации, проведение гидро-пневматической промывки систем теплоснабжения и ГВС, ремонт конструктивных элементов зданий (ремонт кровли, межпанельных швов, МОП, отмостки)</t>
  </si>
  <si>
    <t>1 раз в год (май-сентябрь)</t>
  </si>
  <si>
    <t>по мере необходимости</t>
  </si>
  <si>
    <t>Техническое обслуживание общего имущества дома</t>
  </si>
  <si>
    <t>Комплекс мероприятий для поддержания работоспособности всех инженерных систем, а также конструктивных элементов здания</t>
  </si>
  <si>
    <t>Постоянно</t>
  </si>
  <si>
    <t>Консервация, расконсервация, регулировка, промывка, опрессовка, испытания системы отопления, промывка грязевых фильтров на узлах учета</t>
  </si>
  <si>
    <t>По графику</t>
  </si>
  <si>
    <t>Обслуживание и ремонт вентиляционной системы</t>
  </si>
  <si>
    <t>Очистка кровли, тех этажа и подвала от мусора и грязи. Очистка водосточной системы от грязи и наледи.</t>
  </si>
  <si>
    <t>По мере необходимости</t>
  </si>
  <si>
    <t>Удовлетворительное санитарное состояние</t>
  </si>
  <si>
    <t>по графику</t>
  </si>
  <si>
    <t>круглосуточно</t>
  </si>
  <si>
    <t>Ремонт или частичная замена инженерных сетей</t>
  </si>
  <si>
    <t>Обеспечение бесперебойного предоставления коммунальных услуг</t>
  </si>
  <si>
    <t>Обслуживание приборов учета, снятие показаний</t>
  </si>
  <si>
    <t>ежемесячно</t>
  </si>
  <si>
    <t>Техническое обслуживание и ремонт внутридомовых систем отопления, оборудованных коллективными приборами учета тепловой энергии и системами автоматического регулирования расхода тепла</t>
  </si>
  <si>
    <t xml:space="preserve">Учет данных по расходу теплоэнергии </t>
  </si>
  <si>
    <t>Техническое обслуживание и ремонт внутридомовых систем электроснабжения и электрооборудования</t>
  </si>
  <si>
    <t>Проведение электротехнических измерений сопротивления</t>
  </si>
  <si>
    <t>Заключение электротехнических испытаний</t>
  </si>
  <si>
    <t>Обслуживание приборов учета и снятие показаний</t>
  </si>
  <si>
    <t>Передача показаний по расходу электроэнергии поставщику для расчета, поддержание работоспособности</t>
  </si>
  <si>
    <t>Профилактический ремонт электрооборудования мест общего пользования, подвальных помещений, электрощитовых, выключателей и электропроводки</t>
  </si>
  <si>
    <t>1 раз в квартал</t>
  </si>
  <si>
    <t>Устранение неисправностей в бесперебойной работе электрооборудования, восстановление освещения в местах общего пользования</t>
  </si>
  <si>
    <t>2 раза в год</t>
  </si>
  <si>
    <t xml:space="preserve">Ремонт </t>
  </si>
  <si>
    <t>Бесперебойная работа лифтового оборудования</t>
  </si>
  <si>
    <t>Обслуживание оборудования</t>
  </si>
  <si>
    <t>ежедневно</t>
  </si>
  <si>
    <t>Обеспечение диспетчерской связи</t>
  </si>
  <si>
    <t>Обеспечение безопасного использования лифтового оборудования</t>
  </si>
  <si>
    <t>Страхование лифтов</t>
  </si>
  <si>
    <t>Техническое освидетельствование</t>
  </si>
  <si>
    <t>Санитарное содержание мест общего пользования, а также земельного участка, входящих в состав общего имущества</t>
  </si>
  <si>
    <t>Дезинсекция</t>
  </si>
  <si>
    <t>Комплекс профилактических мероприятий, направленных на предупреждение появления грызунов и  насекомых</t>
  </si>
  <si>
    <t>Дератизация</t>
  </si>
  <si>
    <t>1 раз в месяц</t>
  </si>
  <si>
    <t>Промывка урн</t>
  </si>
  <si>
    <t>Удовлетворительное санитарное состояние придомовой территории</t>
  </si>
  <si>
    <t>2 раза в месяц</t>
  </si>
  <si>
    <t>Санитарное содержание подъездов</t>
  </si>
  <si>
    <t>Управление многоквартирным домом</t>
  </si>
  <si>
    <t>Прием, хранение и передача технической документации. Заключение договоров на выполнение работ по содержанию и ремонту общего имущества с подрядными организациями, осуществление контроля качества выполненных работ. Заключение договоров на поставку в дом коммунальных ресурсов. Осуществление контроля качества коммунальных услуг. Приемка произведенных работ согласно условиям договора. Осуществление расчетов с подрядными организациями, поставщиками согласно актам выполненных работ, поставленных ресурсов. Подготовка предложений о проведении текущего ремонта, подготовка предложений о плановых работах. Создание, ведение базы данных по лицевым счетам, распечатка счетов-фактур. Выдача справок (финансово-лицевой счет, справка о задолженности/отсутствии задолженности, справка по начислениям и оплатам). Начисление и сбор платы за содержание и ремонт общего имущества, коммунальные услуги, информирование собственников помещений об изменении тарифов. Взыскание задолженности по оплате услуг. Информационные услуги (услуги диспетчерской) и др. Прием собственников (представителей)по вопросам управления и обслуживания. Рассмотрение обращений граждан по вопросам начислений за жилищно-коммунальные услуги и предоставления ЖКУ, в том числе предоставление письменных ответов на обращения.</t>
  </si>
  <si>
    <t>Оформление паспорта готовности жилого дома к эксплуатации в зимних условиях, с указанием объема выполненных работ на инженерных сетях, ревизии и частичная замена запорной арматуры, частичная замена трубопроводов водоотведения, проведение гидравлической промывки системы теплоснабжения</t>
  </si>
  <si>
    <t xml:space="preserve"> Передача данных по расходу холодного водоснабжения поставщику для расчета, поддержание работоспособности</t>
  </si>
  <si>
    <t>Сумма в год, руб.</t>
  </si>
  <si>
    <t>Техническое освидетельствование общедомовых приборов учета</t>
  </si>
  <si>
    <t xml:space="preserve"> Аварийно-диспетчерское обслуживание, устранение аварий</t>
  </si>
  <si>
    <t>Устранение аварий в соответствии с предельными сроками устранения недостатков (сетей холодного, горячего водоснабжения, водоотведения)</t>
  </si>
  <si>
    <t>Принятие к расчету показаний общедомовых приборов учета</t>
  </si>
  <si>
    <t>Устранение аварий в соответствии с предельными сроками устранения недостатков (сетей отопления)</t>
  </si>
  <si>
    <t>Устранение аварий в соответствии с предельными сроками устранения недостатков (сетей электроснабжения)</t>
  </si>
  <si>
    <t>Не реже 1 раза в год</t>
  </si>
  <si>
    <t>Обеспечение функционирования системы "Домофон"</t>
  </si>
  <si>
    <t>Удовлетворительное санитарное состояние общедомового имущества</t>
  </si>
  <si>
    <t>Уборка земельного участка, входящего в состав общего имущества многоквартирного домав холодный период:</t>
  </si>
  <si>
    <t>Уборка земельного участка, входящего в состав общего имущества многоквартирного дома</t>
  </si>
  <si>
    <t>Уборка земельного участка, входящего в состав общего имущества многоквартирного дома в теплый период:</t>
  </si>
  <si>
    <t>1 раз в неделю</t>
  </si>
  <si>
    <t>Удовлетворительное санитарное состояние помещений общего пользования</t>
  </si>
  <si>
    <t>Выполнение работы по надлежащему содержанию и ремонту общего имущества, предоставление коммунальных услуг собственникам помещений в и пользующимся помещениями лицам, осуществление деятельности направленной на достижение целей управления многоквартирным домом.</t>
  </si>
  <si>
    <t>Техническое обслуживание и ремонт внутридомовых систем водоснабжения и канализации, оборудованных общедомовыми приборами учета холодной, горячей воды, теплообменным оборудованием и повысительными насосными станциями</t>
  </si>
  <si>
    <t>Обслуживание и ремонт  индивидуального теплового пункта, снятие показаний общедомового прибора учета тепловой энергии</t>
  </si>
  <si>
    <t>Техничекое обслуживание и текущий ремонт лифтового оборудования</t>
  </si>
  <si>
    <t>Содержание контейнерных площадок</t>
  </si>
  <si>
    <t>Удовлетворительное санитарное состояние контейнерных площадок</t>
  </si>
  <si>
    <t>Тариф в период с 01.01.2019 по 30.06.2019, руб./кв.м общей площади  в месяц</t>
  </si>
  <si>
    <t>Тариф в период с 01.07.2019 по 31.12.2019, руб./кв.м общей площади в месяц</t>
  </si>
  <si>
    <t>Тариф в период с 01.07.2019 по 30.06.2019, руб./кв.м общей площади  в месяц</t>
  </si>
  <si>
    <t xml:space="preserve"> </t>
  </si>
  <si>
    <t>Подметание свежевыпавшего снега до 2 см (тротуары, дороги)</t>
  </si>
  <si>
    <t>Очистка придомовой территории (тротуары, дороги) от свежевыпавшего снега толщиной от 2 до 10 см в ручную</t>
  </si>
  <si>
    <t>Механизированная уборка снега с привлечением спец, техники</t>
  </si>
  <si>
    <t>Посыпка придомовой территорий (тротуаров) песком или смесью песка с хлоридами</t>
  </si>
  <si>
    <t>Обход и уборка техэтажа</t>
  </si>
  <si>
    <t>Обход и уборка техподполья</t>
  </si>
  <si>
    <t>Уборка снега с крышек канализационных и пожарных колодцев</t>
  </si>
  <si>
    <t>Уборка козырьков</t>
  </si>
  <si>
    <t>Уборка газонов от крупного мусора</t>
  </si>
  <si>
    <t>В течение 1 рабочей смены</t>
  </si>
  <si>
    <t>Дороги - в течение 3-х рабочих смен</t>
  </si>
  <si>
    <t xml:space="preserve">В дни гололеда 1 раз в сутки </t>
  </si>
  <si>
    <t xml:space="preserve">1 раз в месяц
</t>
  </si>
  <si>
    <t>2 раза в неделю</t>
  </si>
  <si>
    <t>Тротуары - в течение 1 рабочей смены 
Отмостки - в течение 3-х рабочих смен 
При продолжительно-сти снегопада свыше 1 дня сроки уборки при-домовой территории увеличиваются на время продолжительности снегопада.</t>
  </si>
  <si>
    <t>Подметание придомовой территории, уборка от мусора (тротуары, дороги, подходы)</t>
  </si>
  <si>
    <t>Подметание дворовой территорий (внутренние дорожки, детские площадки, отмостки и т.д.)</t>
  </si>
  <si>
    <t>Уборка мягких покрытий (газоны)</t>
  </si>
  <si>
    <t>Уборка техподполья</t>
  </si>
  <si>
    <t>Уборка техэтажа, кровли</t>
  </si>
  <si>
    <t>Уборка урн от мусора</t>
  </si>
  <si>
    <t>Погрузка мусора, листвы, сухостоя, скошенной травы и т.д.</t>
  </si>
  <si>
    <t>Окапывание деревьев</t>
  </si>
  <si>
    <t>Поливка деревьев</t>
  </si>
  <si>
    <t>Обрезка деревьев (высотой до 2-х метров)</t>
  </si>
  <si>
    <t>5 раз в неделю</t>
  </si>
  <si>
    <t>3 раза в неделю</t>
  </si>
  <si>
    <t>1 раз  в неделю</t>
  </si>
  <si>
    <t>По необходимости</t>
  </si>
  <si>
    <t>Для деревьев младше 5-7 лет  (ежемесячно май-август)</t>
  </si>
  <si>
    <t>Окапывание кустарника</t>
  </si>
  <si>
    <t>Поливка кустарника</t>
  </si>
  <si>
    <t>Стрижка кустарника</t>
  </si>
  <si>
    <t>Покос газона</t>
  </si>
  <si>
    <t>Сгребание скошенной травы</t>
  </si>
  <si>
    <t>Поливка газонов</t>
  </si>
  <si>
    <t>по мере необходимости, не чаще 1 раза в неделю</t>
  </si>
  <si>
    <t>5 раз в год</t>
  </si>
  <si>
    <t>Влажное подметание пола лестничных площадок</t>
  </si>
  <si>
    <t>Мытье пола всех лестничных площадок</t>
  </si>
  <si>
    <t>Мытье пола лестничных площадок 1 этажа</t>
  </si>
  <si>
    <t>Мытье окон</t>
  </si>
  <si>
    <t>Мытье стен</t>
  </si>
  <si>
    <t>Обметание паутины, пыли с потолков</t>
  </si>
  <si>
    <t>Влажная протирка подоконников</t>
  </si>
  <si>
    <t>Уборка и протирка почтовых ящиков</t>
  </si>
  <si>
    <t>Влажная протирка входных дверей</t>
  </si>
  <si>
    <t>Влажная протирка и очистка конвекторов и батарей в МОП</t>
  </si>
  <si>
    <t>Подметание пола кабины лифта</t>
  </si>
  <si>
    <t>Мытье пола кабины лифта</t>
  </si>
  <si>
    <t>Мытье стен лифта</t>
  </si>
  <si>
    <t>Очистка и дезинфекция (в летнее время) контейнеров</t>
  </si>
  <si>
    <t>Дополнительные услуги</t>
  </si>
  <si>
    <t>Домофон, Видеонаблюдение</t>
  </si>
  <si>
    <t>Тариф  руб./кв.м общей площади  в месяц</t>
  </si>
  <si>
    <t>80 рублей с помещения</t>
  </si>
  <si>
    <t>Охрана</t>
  </si>
  <si>
    <t>Патрулирование территории, относящейся к Общему имуществу многоквартирного дома</t>
  </si>
  <si>
    <t>Охрана Общего имущества многоквартирного дома</t>
  </si>
  <si>
    <t>Обеспечение порядка в местах проведения массовых мероприятий</t>
  </si>
  <si>
    <t>Консультирование н подготовка рекомендаций Собственникам/Пользователям по вопросам правомерной защиты от противоправных посягательств</t>
  </si>
  <si>
    <t>По заявкам - круглосуточно</t>
  </si>
  <si>
    <t>По заявкам в часы проведения мероприятий</t>
  </si>
  <si>
    <t>В рабочие часы управляющей компании</t>
  </si>
  <si>
    <t>Обеспечение общественной безопасности</t>
  </si>
  <si>
    <t>Акарицидная обработка</t>
  </si>
  <si>
    <t>Акарицидная обработка от клещей*</t>
  </si>
  <si>
    <t>1 раз в год в весенний период</t>
  </si>
  <si>
    <t>* отмечены позиции, применяемые в случае утверждения Общим собранием собственников многоквартирного дома</t>
  </si>
  <si>
    <t>По мере необходимости в зимний период</t>
  </si>
  <si>
    <t xml:space="preserve">0,96 единоразовый платеж </t>
  </si>
  <si>
    <t>Вывоз снега с прилегающей территории*</t>
  </si>
  <si>
    <t xml:space="preserve">Установка системы видеонаблюдения в лифтах </t>
  </si>
  <si>
    <r>
      <t>Перечень работ по содержанию общего имущества многоквартирного дома может корректироваться в зависимости от сложившихся обстоятельств, объёмов и уровня оплаты населением по статьям «техническое обслуживание жилого здания», «техническое обслуживание систем коллективного приема телевидения» «техническое обслуживание внутридомовых систем водоснабжения и канализации»,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26282F"/>
        <rFont val="Times New Roman"/>
        <family val="1"/>
        <charset val="204"/>
      </rPr>
      <t>техническое обслуживание внутридомовых сетей электроснабжения и электрооборудования» ,  «санитарное содержание мест общего пользования», а также на основании решений общего собраний собственников помещений многоквартирного дома.</t>
    </r>
  </si>
  <si>
    <t>Вывоз снега с придомовой территории</t>
  </si>
  <si>
    <t>количество квартир 196</t>
  </si>
  <si>
    <t>Сумма в год, руб. 1 777 146,91</t>
  </si>
  <si>
    <t>Общим собранием собственников многоквартирного дома №28Б улица Полякова г.Тольятти</t>
  </si>
  <si>
    <t>Установка системы видеонаблюдения в лифтах многоквартирного дома №28Б улица Полякова*</t>
  </si>
  <si>
    <t>11,63 единоразовый платеж, 0,40 ежемесячный платеж за обслуживание</t>
  </si>
  <si>
    <t>78 146,62 -  установка                  32 253,12  - стоимость ежегодного обслуживания</t>
  </si>
  <si>
    <t xml:space="preserve">   Видеонаблюдение осуществляется в многоквартирном доме круглосуточно с установкой видеокамер по периметру многоквартирного дома в количестве 8 шт., и на первых этажах. Пользование и предоставление доступа к системе видеонаблюдения, установленной на фасаде здания и в подъездах дома, осуществляется с предоставлением собственнику доступа к просмотру камер в режиме on-line, а также видеоархиву, сохраняющему записи с камер видеонаблюдения 5 (Пяти) календарных дней.                                          </t>
  </si>
  <si>
    <t xml:space="preserve">Постоянно                                              </t>
  </si>
  <si>
    <t>Домофон. Замена при обнаружении  повреждения пружин доводчика; смазка петель входной двери; замена кнопки «Выход»; регулировка зазора электромагнитного замка; протирка, очистка оптической системы пульта вызова, ремонт блока электроники, отдельных частей блока электроники, вышедшего из строя при правильной эксплуатации системы; ремонт отдельных частей пульта вызова; замена пульта вызова по истечении срока службы; замена предохранителей; замена сетевого провода</t>
  </si>
  <si>
    <t xml:space="preserve">Протокол №_____ от «____»_____________2021 г. </t>
  </si>
  <si>
    <t>Тариф в период с 01.01.2021 г. руб./кв.м общей площади  в месяц -  22,04</t>
  </si>
  <si>
    <t>дом №28Б улица Полякова г.Тольятти с 01.07.2021 по 30.06.2022 г.с общей площадью квартир 6719,4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</si>
</sst>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11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4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justify"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0" fillId="0" borderId="6" xfId="0" applyFont="1" applyBorder="1" applyAlignment="1"/>
    <xf numFmtId="0" fontId="0" fillId="0" borderId="9" xfId="0" applyBorder="1" applyAlignment="1"/>
    <xf numFmtId="0" fontId="0" fillId="0" borderId="7" xfId="0" applyBorder="1" applyAlignment="1"/>
    <xf numFmtId="0" fontId="5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6161-32E7-4EA0-BDED-941EBB50972C}">
  <sheetPr>
    <pageSetUpPr fitToPage="1"/>
  </sheetPr>
  <dimension ref="A1:I94"/>
  <sheetViews>
    <sheetView tabSelected="1" topLeftCell="A82" workbookViewId="0">
      <selection activeCell="A6" sqref="A6:C6"/>
    </sheetView>
  </sheetViews>
  <sheetFormatPr defaultRowHeight="15" x14ac:dyDescent="0.25"/>
  <cols>
    <col min="1" max="1" width="35" customWidth="1"/>
    <col min="2" max="2" width="57.140625" customWidth="1"/>
    <col min="3" max="3" width="27" customWidth="1"/>
    <col min="4" max="4" width="40.140625" customWidth="1"/>
    <col min="5" max="6" width="23.7109375" hidden="1" customWidth="1"/>
    <col min="7" max="7" width="25.42578125" hidden="1" customWidth="1"/>
    <col min="8" max="8" width="19.5703125" customWidth="1"/>
    <col min="9" max="9" width="18" customWidth="1"/>
  </cols>
  <sheetData>
    <row r="1" spans="1:7" ht="10.5" customHeight="1" x14ac:dyDescent="0.25">
      <c r="A1" s="54"/>
      <c r="B1" s="55" t="s">
        <v>0</v>
      </c>
      <c r="C1" s="55"/>
      <c r="D1" s="55"/>
      <c r="E1" s="55"/>
      <c r="F1" s="55"/>
      <c r="G1" s="55"/>
    </row>
    <row r="2" spans="1:7" ht="36" customHeight="1" x14ac:dyDescent="0.25">
      <c r="A2" s="54"/>
      <c r="B2" s="56" t="s">
        <v>167</v>
      </c>
      <c r="C2" s="56"/>
      <c r="D2" s="56"/>
      <c r="E2" s="56"/>
      <c r="F2" s="56"/>
      <c r="G2" s="56"/>
    </row>
    <row r="3" spans="1:7" ht="36.75" customHeight="1" x14ac:dyDescent="0.25">
      <c r="A3" s="54"/>
      <c r="B3" s="56" t="s">
        <v>174</v>
      </c>
      <c r="C3" s="56"/>
      <c r="D3" s="56"/>
      <c r="E3" s="56"/>
      <c r="F3" s="56"/>
      <c r="G3" s="56"/>
    </row>
    <row r="4" spans="1:7" x14ac:dyDescent="0.25">
      <c r="A4" s="58" t="s">
        <v>1</v>
      </c>
      <c r="B4" s="58"/>
      <c r="C4" s="58"/>
      <c r="D4" s="58"/>
      <c r="E4" s="58"/>
      <c r="F4" s="58"/>
      <c r="G4" s="58"/>
    </row>
    <row r="5" spans="1:7" ht="22.5" customHeight="1" x14ac:dyDescent="0.25">
      <c r="A5" s="59" t="s">
        <v>2</v>
      </c>
      <c r="B5" s="59"/>
      <c r="C5" s="59"/>
      <c r="D5" s="59"/>
      <c r="E5" s="59"/>
      <c r="F5" s="59"/>
      <c r="G5" s="59"/>
    </row>
    <row r="6" spans="1:7" ht="22.5" customHeight="1" x14ac:dyDescent="0.25">
      <c r="A6" s="57" t="s">
        <v>176</v>
      </c>
      <c r="B6" s="57"/>
      <c r="C6" s="57"/>
      <c r="D6" s="7" t="s">
        <v>165</v>
      </c>
      <c r="E6" s="13"/>
      <c r="F6" s="13"/>
      <c r="G6" s="13"/>
    </row>
    <row r="7" spans="1:7" ht="21" customHeight="1" x14ac:dyDescent="0.25">
      <c r="A7" s="57" t="s">
        <v>175</v>
      </c>
      <c r="B7" s="57"/>
      <c r="C7" s="57"/>
      <c r="D7" s="7" t="s">
        <v>166</v>
      </c>
      <c r="E7" s="7" t="s">
        <v>89</v>
      </c>
      <c r="G7" s="1" t="s">
        <v>89</v>
      </c>
    </row>
    <row r="8" spans="1:7" ht="69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88</v>
      </c>
      <c r="F8" s="6" t="s">
        <v>87</v>
      </c>
      <c r="G8" s="6" t="s">
        <v>65</v>
      </c>
    </row>
    <row r="9" spans="1:7" ht="15.75" customHeight="1" x14ac:dyDescent="0.25">
      <c r="A9" s="60" t="s">
        <v>7</v>
      </c>
      <c r="B9" s="60"/>
      <c r="C9" s="60"/>
      <c r="D9" s="60"/>
      <c r="E9" s="60"/>
      <c r="F9" s="60"/>
      <c r="G9" s="60"/>
    </row>
    <row r="10" spans="1:7" ht="46.5" customHeight="1" x14ac:dyDescent="0.25">
      <c r="A10" s="2" t="s">
        <v>8</v>
      </c>
      <c r="B10" s="3" t="s">
        <v>9</v>
      </c>
      <c r="C10" s="9" t="s">
        <v>10</v>
      </c>
      <c r="D10" s="3" t="s">
        <v>11</v>
      </c>
      <c r="E10" s="38">
        <v>2.69</v>
      </c>
      <c r="F10" s="47">
        <v>3.5</v>
      </c>
      <c r="G10" s="50" t="e">
        <f>E10*#REF!*6+F10*#REF!*6</f>
        <v>#REF!</v>
      </c>
    </row>
    <row r="11" spans="1:7" ht="46.5" customHeight="1" x14ac:dyDescent="0.25">
      <c r="A11" s="2" t="s">
        <v>12</v>
      </c>
      <c r="B11" s="3"/>
      <c r="C11" s="9" t="s">
        <v>13</v>
      </c>
      <c r="D11" s="3"/>
      <c r="E11" s="39"/>
      <c r="F11" s="48"/>
      <c r="G11" s="51"/>
    </row>
    <row r="12" spans="1:7" ht="119.25" customHeight="1" x14ac:dyDescent="0.25">
      <c r="A12" s="2" t="s">
        <v>14</v>
      </c>
      <c r="B12" s="3" t="s">
        <v>15</v>
      </c>
      <c r="C12" s="9" t="s">
        <v>16</v>
      </c>
      <c r="D12" s="3" t="s">
        <v>63</v>
      </c>
      <c r="E12" s="39"/>
      <c r="F12" s="48"/>
      <c r="G12" s="51"/>
    </row>
    <row r="13" spans="1:7" ht="45" x14ac:dyDescent="0.25">
      <c r="A13" s="61" t="s">
        <v>18</v>
      </c>
      <c r="B13" s="3" t="s">
        <v>19</v>
      </c>
      <c r="C13" s="9" t="s">
        <v>20</v>
      </c>
      <c r="D13" s="3"/>
      <c r="E13" s="39"/>
      <c r="F13" s="48"/>
      <c r="G13" s="51"/>
    </row>
    <row r="14" spans="1:7" ht="49.5" customHeight="1" x14ac:dyDescent="0.25">
      <c r="A14" s="61"/>
      <c r="B14" s="3" t="s">
        <v>21</v>
      </c>
      <c r="C14" s="9" t="s">
        <v>22</v>
      </c>
      <c r="D14" s="3"/>
      <c r="E14" s="39"/>
      <c r="F14" s="48"/>
      <c r="G14" s="51"/>
    </row>
    <row r="15" spans="1:7" ht="21" customHeight="1" x14ac:dyDescent="0.25">
      <c r="A15" s="61"/>
      <c r="B15" s="4" t="s">
        <v>23</v>
      </c>
      <c r="C15" s="9" t="s">
        <v>22</v>
      </c>
      <c r="D15" s="3"/>
      <c r="E15" s="39"/>
      <c r="F15" s="48"/>
      <c r="G15" s="51"/>
    </row>
    <row r="16" spans="1:7" ht="29.25" customHeight="1" x14ac:dyDescent="0.25">
      <c r="A16" s="61"/>
      <c r="B16" s="3" t="s">
        <v>24</v>
      </c>
      <c r="C16" s="9" t="s">
        <v>25</v>
      </c>
      <c r="D16" s="3" t="s">
        <v>26</v>
      </c>
      <c r="E16" s="40"/>
      <c r="F16" s="49"/>
      <c r="G16" s="52"/>
    </row>
    <row r="17" spans="1:7" ht="28.5" customHeight="1" x14ac:dyDescent="0.25">
      <c r="A17" s="38" t="s">
        <v>81</v>
      </c>
      <c r="B17" s="3" t="s">
        <v>29</v>
      </c>
      <c r="C17" s="9" t="s">
        <v>17</v>
      </c>
      <c r="D17" s="3" t="s">
        <v>30</v>
      </c>
      <c r="E17" s="38">
        <v>3.03</v>
      </c>
      <c r="F17" s="38">
        <v>3.75</v>
      </c>
      <c r="G17" s="50" t="e">
        <f>E17*#REF!*6+F17*#REF!*6</f>
        <v>#REF!</v>
      </c>
    </row>
    <row r="18" spans="1:7" ht="42" customHeight="1" x14ac:dyDescent="0.25">
      <c r="A18" s="39"/>
      <c r="B18" s="3" t="s">
        <v>31</v>
      </c>
      <c r="C18" s="9" t="s">
        <v>32</v>
      </c>
      <c r="D18" s="3" t="s">
        <v>64</v>
      </c>
      <c r="E18" s="39"/>
      <c r="F18" s="39"/>
      <c r="G18" s="51"/>
    </row>
    <row r="19" spans="1:7" ht="42.75" customHeight="1" x14ac:dyDescent="0.25">
      <c r="A19" s="39"/>
      <c r="B19" s="3" t="s">
        <v>66</v>
      </c>
      <c r="C19" s="9" t="s">
        <v>27</v>
      </c>
      <c r="D19" s="3" t="s">
        <v>69</v>
      </c>
      <c r="E19" s="39"/>
      <c r="F19" s="39"/>
      <c r="G19" s="51"/>
    </row>
    <row r="20" spans="1:7" ht="62.25" customHeight="1" x14ac:dyDescent="0.25">
      <c r="A20" s="40"/>
      <c r="B20" s="3" t="s">
        <v>67</v>
      </c>
      <c r="C20" s="9" t="s">
        <v>28</v>
      </c>
      <c r="D20" s="3" t="s">
        <v>68</v>
      </c>
      <c r="E20" s="40"/>
      <c r="F20" s="40"/>
      <c r="G20" s="52"/>
    </row>
    <row r="21" spans="1:7" ht="36" customHeight="1" x14ac:dyDescent="0.25">
      <c r="A21" s="38" t="s">
        <v>33</v>
      </c>
      <c r="B21" s="3" t="s">
        <v>29</v>
      </c>
      <c r="C21" s="9" t="s">
        <v>17</v>
      </c>
      <c r="D21" s="3" t="s">
        <v>30</v>
      </c>
      <c r="E21" s="38">
        <v>2.48</v>
      </c>
      <c r="F21" s="38">
        <v>3.01</v>
      </c>
      <c r="G21" s="50" t="e">
        <f>E21*#REF!*6+F21*#REF!*6</f>
        <v>#REF!</v>
      </c>
    </row>
    <row r="22" spans="1:7" ht="45" x14ac:dyDescent="0.25">
      <c r="A22" s="39"/>
      <c r="B22" s="3" t="s">
        <v>82</v>
      </c>
      <c r="C22" s="9" t="s">
        <v>32</v>
      </c>
      <c r="D22" s="3" t="s">
        <v>34</v>
      </c>
      <c r="E22" s="39"/>
      <c r="F22" s="39"/>
      <c r="G22" s="51"/>
    </row>
    <row r="23" spans="1:7" ht="40.5" customHeight="1" x14ac:dyDescent="0.25">
      <c r="A23" s="40"/>
      <c r="B23" s="3" t="s">
        <v>67</v>
      </c>
      <c r="C23" s="9" t="s">
        <v>28</v>
      </c>
      <c r="D23" s="3" t="s">
        <v>70</v>
      </c>
      <c r="E23" s="40"/>
      <c r="F23" s="40"/>
      <c r="G23" s="52"/>
    </row>
    <row r="24" spans="1:7" ht="30" customHeight="1" x14ac:dyDescent="0.25">
      <c r="A24" s="38" t="s">
        <v>35</v>
      </c>
      <c r="B24" s="3" t="s">
        <v>36</v>
      </c>
      <c r="C24" s="9" t="s">
        <v>27</v>
      </c>
      <c r="D24" s="3" t="s">
        <v>37</v>
      </c>
      <c r="E24" s="38">
        <v>0.89</v>
      </c>
      <c r="F24" s="47">
        <v>1.3</v>
      </c>
      <c r="G24" s="50" t="e">
        <f>E24*#REF!*6+F24*#REF!*6</f>
        <v>#REF!</v>
      </c>
    </row>
    <row r="25" spans="1:7" ht="43.5" customHeight="1" x14ac:dyDescent="0.25">
      <c r="A25" s="39"/>
      <c r="B25" s="3" t="s">
        <v>38</v>
      </c>
      <c r="C25" s="9" t="s">
        <v>32</v>
      </c>
      <c r="D25" s="3" t="s">
        <v>39</v>
      </c>
      <c r="E25" s="39"/>
      <c r="F25" s="48"/>
      <c r="G25" s="51"/>
    </row>
    <row r="26" spans="1:7" ht="57" customHeight="1" x14ac:dyDescent="0.25">
      <c r="A26" s="39"/>
      <c r="B26" s="3" t="s">
        <v>40</v>
      </c>
      <c r="C26" s="9" t="s">
        <v>41</v>
      </c>
      <c r="D26" s="3" t="s">
        <v>42</v>
      </c>
      <c r="E26" s="39"/>
      <c r="F26" s="48"/>
      <c r="G26" s="51"/>
    </row>
    <row r="27" spans="1:7" ht="45" x14ac:dyDescent="0.25">
      <c r="A27" s="40"/>
      <c r="B27" s="3" t="s">
        <v>67</v>
      </c>
      <c r="C27" s="9" t="s">
        <v>28</v>
      </c>
      <c r="D27" s="3" t="s">
        <v>71</v>
      </c>
      <c r="E27" s="40"/>
      <c r="F27" s="49"/>
      <c r="G27" s="52"/>
    </row>
    <row r="28" spans="1:7" x14ac:dyDescent="0.25">
      <c r="A28" s="38" t="s">
        <v>83</v>
      </c>
      <c r="B28" s="3" t="s">
        <v>44</v>
      </c>
      <c r="C28" s="9" t="s">
        <v>25</v>
      </c>
      <c r="D28" s="53" t="s">
        <v>45</v>
      </c>
      <c r="E28" s="38">
        <v>3.79</v>
      </c>
      <c r="F28" s="38">
        <v>3.79</v>
      </c>
      <c r="G28" s="50" t="e">
        <f>E28*#REF!*6+F28*#REF!*6</f>
        <v>#REF!</v>
      </c>
    </row>
    <row r="29" spans="1:7" x14ac:dyDescent="0.25">
      <c r="A29" s="39"/>
      <c r="B29" s="3" t="s">
        <v>46</v>
      </c>
      <c r="C29" s="9" t="s">
        <v>47</v>
      </c>
      <c r="D29" s="53"/>
      <c r="E29" s="39"/>
      <c r="F29" s="39"/>
      <c r="G29" s="51"/>
    </row>
    <row r="30" spans="1:7" x14ac:dyDescent="0.25">
      <c r="A30" s="39"/>
      <c r="B30" s="3" t="s">
        <v>48</v>
      </c>
      <c r="C30" s="9" t="s">
        <v>28</v>
      </c>
      <c r="D30" s="53" t="s">
        <v>49</v>
      </c>
      <c r="E30" s="39"/>
      <c r="F30" s="39"/>
      <c r="G30" s="51"/>
    </row>
    <row r="31" spans="1:7" x14ac:dyDescent="0.25">
      <c r="A31" s="39"/>
      <c r="B31" s="20" t="s">
        <v>50</v>
      </c>
      <c r="C31" s="25" t="s">
        <v>22</v>
      </c>
      <c r="D31" s="53"/>
      <c r="E31" s="39"/>
      <c r="F31" s="39"/>
      <c r="G31" s="51"/>
    </row>
    <row r="32" spans="1:7" x14ac:dyDescent="0.25">
      <c r="A32" s="40"/>
      <c r="B32" s="3" t="s">
        <v>51</v>
      </c>
      <c r="C32" s="9" t="s">
        <v>72</v>
      </c>
      <c r="D32" s="53"/>
      <c r="E32" s="40"/>
      <c r="F32" s="40"/>
      <c r="G32" s="52"/>
    </row>
    <row r="33" spans="1:7" ht="12.75" customHeight="1" x14ac:dyDescent="0.25">
      <c r="A33" s="60" t="s">
        <v>52</v>
      </c>
      <c r="B33" s="60"/>
      <c r="C33" s="60"/>
      <c r="D33" s="60"/>
      <c r="E33" s="60"/>
      <c r="F33" s="60"/>
      <c r="G33" s="60"/>
    </row>
    <row r="34" spans="1:7" ht="26.25" customHeight="1" x14ac:dyDescent="0.25">
      <c r="A34" s="2" t="s">
        <v>53</v>
      </c>
      <c r="B34" s="53" t="s">
        <v>54</v>
      </c>
      <c r="C34" s="3" t="s">
        <v>43</v>
      </c>
      <c r="D34" s="53" t="s">
        <v>74</v>
      </c>
      <c r="E34" s="38">
        <v>0.15</v>
      </c>
      <c r="F34" s="38">
        <v>0.15</v>
      </c>
      <c r="G34" s="50" t="e">
        <f>E34*6*#REF!+F34*#REF!*6</f>
        <v>#REF!</v>
      </c>
    </row>
    <row r="35" spans="1:7" x14ac:dyDescent="0.25">
      <c r="A35" s="2" t="s">
        <v>55</v>
      </c>
      <c r="B35" s="53"/>
      <c r="C35" s="3" t="s">
        <v>56</v>
      </c>
      <c r="D35" s="53"/>
      <c r="E35" s="40"/>
      <c r="F35" s="40"/>
      <c r="G35" s="52"/>
    </row>
    <row r="36" spans="1:7" ht="30.75" customHeight="1" x14ac:dyDescent="0.25">
      <c r="A36" s="38" t="s">
        <v>76</v>
      </c>
      <c r="B36" s="71" t="s">
        <v>75</v>
      </c>
      <c r="C36" s="72"/>
      <c r="D36" s="38" t="s">
        <v>58</v>
      </c>
      <c r="E36" s="38">
        <v>3.07</v>
      </c>
      <c r="F36" s="38">
        <v>3.68</v>
      </c>
      <c r="G36" s="50" t="e">
        <f>E36*#REF!*6+F36*#REF!*6</f>
        <v>#REF!</v>
      </c>
    </row>
    <row r="37" spans="1:7" ht="30" customHeight="1" x14ac:dyDescent="0.25">
      <c r="A37" s="39"/>
      <c r="B37" s="17" t="s">
        <v>90</v>
      </c>
      <c r="C37" s="21" t="s">
        <v>99</v>
      </c>
      <c r="D37" s="39"/>
      <c r="E37" s="39"/>
      <c r="F37" s="39"/>
      <c r="G37" s="51"/>
    </row>
    <row r="38" spans="1:7" ht="165" x14ac:dyDescent="0.25">
      <c r="A38" s="39"/>
      <c r="B38" s="17" t="s">
        <v>91</v>
      </c>
      <c r="C38" s="17" t="s">
        <v>104</v>
      </c>
      <c r="D38" s="39"/>
      <c r="E38" s="39"/>
      <c r="F38" s="39"/>
      <c r="G38" s="51"/>
    </row>
    <row r="39" spans="1:7" ht="30" x14ac:dyDescent="0.25">
      <c r="A39" s="39"/>
      <c r="B39" s="17" t="s">
        <v>92</v>
      </c>
      <c r="C39" s="17" t="s">
        <v>100</v>
      </c>
      <c r="D39" s="39"/>
      <c r="E39" s="39"/>
      <c r="F39" s="39"/>
      <c r="G39" s="51"/>
    </row>
    <row r="40" spans="1:7" ht="30" x14ac:dyDescent="0.25">
      <c r="A40" s="39"/>
      <c r="B40" s="17" t="s">
        <v>93</v>
      </c>
      <c r="C40" s="17" t="s">
        <v>101</v>
      </c>
      <c r="D40" s="39"/>
      <c r="E40" s="39"/>
      <c r="F40" s="39"/>
      <c r="G40" s="51"/>
    </row>
    <row r="41" spans="1:7" x14ac:dyDescent="0.25">
      <c r="A41" s="39"/>
      <c r="B41" s="17" t="s">
        <v>94</v>
      </c>
      <c r="C41" s="11" t="s">
        <v>41</v>
      </c>
      <c r="D41" s="39"/>
      <c r="E41" s="39"/>
      <c r="F41" s="39"/>
      <c r="G41" s="51"/>
    </row>
    <row r="42" spans="1:7" x14ac:dyDescent="0.25">
      <c r="A42" s="39"/>
      <c r="B42" s="17" t="s">
        <v>95</v>
      </c>
      <c r="C42" s="11" t="s">
        <v>41</v>
      </c>
      <c r="D42" s="39"/>
      <c r="E42" s="39"/>
      <c r="F42" s="39"/>
      <c r="G42" s="51"/>
    </row>
    <row r="43" spans="1:7" ht="30" x14ac:dyDescent="0.25">
      <c r="A43" s="39"/>
      <c r="B43" s="17" t="s">
        <v>96</v>
      </c>
      <c r="C43" s="11" t="s">
        <v>78</v>
      </c>
      <c r="D43" s="39"/>
      <c r="E43" s="39"/>
      <c r="F43" s="39"/>
      <c r="G43" s="51"/>
    </row>
    <row r="44" spans="1:7" ht="45" x14ac:dyDescent="0.25">
      <c r="A44" s="39"/>
      <c r="B44" s="17" t="s">
        <v>97</v>
      </c>
      <c r="C44" s="17" t="s">
        <v>102</v>
      </c>
      <c r="D44" s="39"/>
      <c r="E44" s="39"/>
      <c r="F44" s="39"/>
      <c r="G44" s="51"/>
    </row>
    <row r="45" spans="1:7" ht="18.75" customHeight="1" x14ac:dyDescent="0.25">
      <c r="A45" s="39"/>
      <c r="B45" s="17" t="s">
        <v>98</v>
      </c>
      <c r="C45" s="17" t="s">
        <v>103</v>
      </c>
      <c r="D45" s="39"/>
      <c r="E45" s="39"/>
      <c r="F45" s="39"/>
      <c r="G45" s="51"/>
    </row>
    <row r="46" spans="1:7" ht="27.75" customHeight="1" x14ac:dyDescent="0.25">
      <c r="A46" s="39"/>
      <c r="B46" s="71" t="s">
        <v>77</v>
      </c>
      <c r="C46" s="72"/>
      <c r="D46" s="39"/>
      <c r="E46" s="39"/>
      <c r="F46" s="39"/>
      <c r="G46" s="51"/>
    </row>
    <row r="47" spans="1:7" ht="28.5" customHeight="1" x14ac:dyDescent="0.25">
      <c r="A47" s="39"/>
      <c r="B47" s="17" t="s">
        <v>105</v>
      </c>
      <c r="C47" s="3" t="s">
        <v>115</v>
      </c>
      <c r="D47" s="39"/>
      <c r="E47" s="39"/>
      <c r="F47" s="39"/>
      <c r="G47" s="51"/>
    </row>
    <row r="48" spans="1:7" ht="30" x14ac:dyDescent="0.25">
      <c r="A48" s="39"/>
      <c r="B48" s="17" t="s">
        <v>106</v>
      </c>
      <c r="C48" s="3" t="s">
        <v>116</v>
      </c>
      <c r="D48" s="39"/>
      <c r="E48" s="39"/>
      <c r="F48" s="39"/>
      <c r="G48" s="51"/>
    </row>
    <row r="49" spans="1:7" x14ac:dyDescent="0.25">
      <c r="A49" s="39"/>
      <c r="B49" s="17" t="s">
        <v>107</v>
      </c>
      <c r="C49" s="3" t="s">
        <v>116</v>
      </c>
      <c r="D49" s="39"/>
      <c r="E49" s="39"/>
      <c r="F49" s="39"/>
      <c r="G49" s="51"/>
    </row>
    <row r="50" spans="1:7" x14ac:dyDescent="0.25">
      <c r="A50" s="39"/>
      <c r="B50" s="17" t="s">
        <v>108</v>
      </c>
      <c r="C50" s="3" t="s">
        <v>41</v>
      </c>
      <c r="D50" s="39"/>
      <c r="E50" s="39"/>
      <c r="F50" s="39"/>
      <c r="G50" s="51"/>
    </row>
    <row r="51" spans="1:7" x14ac:dyDescent="0.25">
      <c r="A51" s="39"/>
      <c r="B51" s="17" t="s">
        <v>109</v>
      </c>
      <c r="C51" s="3" t="s">
        <v>41</v>
      </c>
      <c r="D51" s="39"/>
      <c r="E51" s="39"/>
      <c r="F51" s="39"/>
      <c r="G51" s="51"/>
    </row>
    <row r="52" spans="1:7" x14ac:dyDescent="0.25">
      <c r="A52" s="39"/>
      <c r="B52" s="17" t="s">
        <v>97</v>
      </c>
      <c r="C52" s="17" t="s">
        <v>117</v>
      </c>
      <c r="D52" s="39"/>
      <c r="E52" s="39"/>
      <c r="F52" s="39"/>
      <c r="G52" s="51"/>
    </row>
    <row r="53" spans="1:7" x14ac:dyDescent="0.25">
      <c r="A53" s="39"/>
      <c r="B53" s="17" t="s">
        <v>110</v>
      </c>
      <c r="C53" s="17" t="s">
        <v>115</v>
      </c>
      <c r="D53" s="39"/>
      <c r="E53" s="39"/>
      <c r="F53" s="39"/>
      <c r="G53" s="51"/>
    </row>
    <row r="54" spans="1:7" ht="35.25" customHeight="1" x14ac:dyDescent="0.25">
      <c r="A54" s="39"/>
      <c r="B54" s="17" t="s">
        <v>57</v>
      </c>
      <c r="C54" s="17" t="s">
        <v>56</v>
      </c>
      <c r="D54" s="39"/>
      <c r="E54" s="39"/>
      <c r="F54" s="39"/>
      <c r="G54" s="51"/>
    </row>
    <row r="55" spans="1:7" x14ac:dyDescent="0.25">
      <c r="A55" s="39"/>
      <c r="B55" s="17" t="s">
        <v>111</v>
      </c>
      <c r="C55" s="17" t="s">
        <v>118</v>
      </c>
      <c r="D55" s="39"/>
      <c r="E55" s="39"/>
      <c r="F55" s="39"/>
      <c r="G55" s="51"/>
    </row>
    <row r="56" spans="1:7" x14ac:dyDescent="0.25">
      <c r="A56" s="39"/>
      <c r="B56" s="17" t="s">
        <v>112</v>
      </c>
      <c r="C56" s="9" t="s">
        <v>43</v>
      </c>
      <c r="D56" s="39"/>
      <c r="E56" s="39"/>
      <c r="F56" s="39"/>
      <c r="G56" s="51"/>
    </row>
    <row r="57" spans="1:7" ht="47.25" customHeight="1" x14ac:dyDescent="0.25">
      <c r="A57" s="39"/>
      <c r="B57" s="17" t="s">
        <v>113</v>
      </c>
      <c r="C57" s="22" t="s">
        <v>119</v>
      </c>
      <c r="D57" s="39"/>
      <c r="E57" s="39"/>
      <c r="F57" s="39"/>
      <c r="G57" s="51"/>
    </row>
    <row r="58" spans="1:7" x14ac:dyDescent="0.25">
      <c r="A58" s="39"/>
      <c r="B58" s="10" t="s">
        <v>114</v>
      </c>
      <c r="C58" s="10" t="s">
        <v>43</v>
      </c>
      <c r="D58" s="39"/>
      <c r="E58" s="39"/>
      <c r="F58" s="39"/>
      <c r="G58" s="51"/>
    </row>
    <row r="59" spans="1:7" x14ac:dyDescent="0.25">
      <c r="A59" s="39"/>
      <c r="B59" s="11" t="s">
        <v>120</v>
      </c>
      <c r="C59" s="10" t="s">
        <v>43</v>
      </c>
      <c r="D59" s="39"/>
      <c r="E59" s="39"/>
      <c r="F59" s="39"/>
      <c r="G59" s="51"/>
    </row>
    <row r="60" spans="1:7" ht="30.75" customHeight="1" x14ac:dyDescent="0.25">
      <c r="A60" s="39"/>
      <c r="B60" s="11" t="s">
        <v>121</v>
      </c>
      <c r="C60" s="22" t="s">
        <v>126</v>
      </c>
      <c r="D60" s="39"/>
      <c r="E60" s="39"/>
      <c r="F60" s="39"/>
      <c r="G60" s="51"/>
    </row>
    <row r="61" spans="1:7" x14ac:dyDescent="0.25">
      <c r="A61" s="39"/>
      <c r="B61" s="11" t="s">
        <v>122</v>
      </c>
      <c r="C61" s="10" t="s">
        <v>127</v>
      </c>
      <c r="D61" s="39"/>
      <c r="E61" s="39"/>
      <c r="F61" s="39"/>
      <c r="G61" s="51"/>
    </row>
    <row r="62" spans="1:7" x14ac:dyDescent="0.25">
      <c r="A62" s="39"/>
      <c r="B62" s="23" t="s">
        <v>123</v>
      </c>
      <c r="C62" s="10" t="s">
        <v>127</v>
      </c>
      <c r="D62" s="39"/>
      <c r="E62" s="39"/>
      <c r="F62" s="39"/>
      <c r="G62" s="51"/>
    </row>
    <row r="63" spans="1:7" x14ac:dyDescent="0.25">
      <c r="A63" s="39"/>
      <c r="B63" s="23" t="s">
        <v>124</v>
      </c>
      <c r="C63" s="10" t="s">
        <v>127</v>
      </c>
      <c r="D63" s="39"/>
      <c r="E63" s="39"/>
      <c r="F63" s="39"/>
      <c r="G63" s="51"/>
    </row>
    <row r="64" spans="1:7" ht="30" x14ac:dyDescent="0.25">
      <c r="A64" s="39"/>
      <c r="B64" s="24" t="s">
        <v>125</v>
      </c>
      <c r="C64" s="22" t="s">
        <v>126</v>
      </c>
      <c r="D64" s="39"/>
      <c r="E64" s="40"/>
      <c r="F64" s="40"/>
      <c r="G64" s="52"/>
    </row>
    <row r="65" spans="1:7" x14ac:dyDescent="0.25">
      <c r="A65" s="70" t="s">
        <v>60</v>
      </c>
      <c r="B65" s="11" t="s">
        <v>128</v>
      </c>
      <c r="C65" s="3" t="s">
        <v>115</v>
      </c>
      <c r="D65" s="61" t="s">
        <v>79</v>
      </c>
      <c r="E65" s="38">
        <v>1.66</v>
      </c>
      <c r="F65" s="47">
        <v>2</v>
      </c>
      <c r="G65" s="62" t="e">
        <f>E65*#REF!*6+F65*#REF!*6</f>
        <v>#REF!</v>
      </c>
    </row>
    <row r="66" spans="1:7" x14ac:dyDescent="0.25">
      <c r="A66" s="70"/>
      <c r="B66" s="11" t="s">
        <v>129</v>
      </c>
      <c r="C66" s="3" t="s">
        <v>59</v>
      </c>
      <c r="D66" s="61"/>
      <c r="E66" s="39"/>
      <c r="F66" s="48"/>
      <c r="G66" s="63"/>
    </row>
    <row r="67" spans="1:7" x14ac:dyDescent="0.25">
      <c r="A67" s="70"/>
      <c r="B67" s="11" t="s">
        <v>130</v>
      </c>
      <c r="C67" s="3" t="s">
        <v>116</v>
      </c>
      <c r="D67" s="61"/>
      <c r="E67" s="39"/>
      <c r="F67" s="48"/>
      <c r="G67" s="63"/>
    </row>
    <row r="68" spans="1:7" ht="14.25" customHeight="1" x14ac:dyDescent="0.25">
      <c r="A68" s="70"/>
      <c r="B68" s="11" t="s">
        <v>131</v>
      </c>
      <c r="C68" s="3" t="s">
        <v>43</v>
      </c>
      <c r="D68" s="61"/>
      <c r="E68" s="39"/>
      <c r="F68" s="48"/>
      <c r="G68" s="63"/>
    </row>
    <row r="69" spans="1:7" x14ac:dyDescent="0.25">
      <c r="A69" s="70"/>
      <c r="B69" s="11" t="s">
        <v>132</v>
      </c>
      <c r="C69" s="3" t="s">
        <v>43</v>
      </c>
      <c r="D69" s="61"/>
      <c r="E69" s="39"/>
      <c r="F69" s="48"/>
      <c r="G69" s="63"/>
    </row>
    <row r="70" spans="1:7" x14ac:dyDescent="0.25">
      <c r="A70" s="70"/>
      <c r="B70" s="11" t="s">
        <v>133</v>
      </c>
      <c r="C70" s="3" t="s">
        <v>78</v>
      </c>
      <c r="D70" s="61"/>
      <c r="E70" s="39"/>
      <c r="F70" s="48"/>
      <c r="G70" s="63"/>
    </row>
    <row r="71" spans="1:7" x14ac:dyDescent="0.25">
      <c r="A71" s="70"/>
      <c r="B71" s="11" t="s">
        <v>134</v>
      </c>
      <c r="C71" s="3" t="s">
        <v>78</v>
      </c>
      <c r="D71" s="61"/>
      <c r="E71" s="39"/>
      <c r="F71" s="48"/>
      <c r="G71" s="63"/>
    </row>
    <row r="72" spans="1:7" x14ac:dyDescent="0.25">
      <c r="A72" s="70"/>
      <c r="B72" s="11" t="s">
        <v>135</v>
      </c>
      <c r="C72" s="17" t="s">
        <v>78</v>
      </c>
      <c r="D72" s="61"/>
      <c r="E72" s="39"/>
      <c r="F72" s="48"/>
      <c r="G72" s="63"/>
    </row>
    <row r="73" spans="1:7" x14ac:dyDescent="0.25">
      <c r="A73" s="70"/>
      <c r="B73" s="11" t="s">
        <v>136</v>
      </c>
      <c r="C73" s="17" t="s">
        <v>78</v>
      </c>
      <c r="D73" s="61"/>
      <c r="E73" s="39"/>
      <c r="F73" s="48"/>
      <c r="G73" s="63"/>
    </row>
    <row r="74" spans="1:7" x14ac:dyDescent="0.25">
      <c r="A74" s="70"/>
      <c r="B74" s="11" t="s">
        <v>137</v>
      </c>
      <c r="C74" s="17" t="s">
        <v>78</v>
      </c>
      <c r="D74" s="61"/>
      <c r="E74" s="39"/>
      <c r="F74" s="48"/>
      <c r="G74" s="63"/>
    </row>
    <row r="75" spans="1:7" x14ac:dyDescent="0.25">
      <c r="A75" s="70"/>
      <c r="B75" s="11" t="s">
        <v>138</v>
      </c>
      <c r="C75" s="17" t="s">
        <v>115</v>
      </c>
      <c r="D75" s="61"/>
      <c r="E75" s="39"/>
      <c r="F75" s="48"/>
      <c r="G75" s="63"/>
    </row>
    <row r="76" spans="1:7" x14ac:dyDescent="0.25">
      <c r="A76" s="70"/>
      <c r="B76" s="11" t="s">
        <v>139</v>
      </c>
      <c r="C76" s="17" t="s">
        <v>115</v>
      </c>
      <c r="D76" s="61"/>
      <c r="E76" s="39"/>
      <c r="F76" s="48"/>
      <c r="G76" s="63"/>
    </row>
    <row r="77" spans="1:7" x14ac:dyDescent="0.25">
      <c r="A77" s="70"/>
      <c r="B77" s="21" t="s">
        <v>140</v>
      </c>
      <c r="C77" s="17" t="s">
        <v>59</v>
      </c>
      <c r="D77" s="61"/>
      <c r="E77" s="40"/>
      <c r="F77" s="49"/>
      <c r="G77" s="64"/>
    </row>
    <row r="78" spans="1:7" ht="30" x14ac:dyDescent="0.25">
      <c r="A78" s="19" t="s">
        <v>84</v>
      </c>
      <c r="B78" s="4" t="s">
        <v>141</v>
      </c>
      <c r="C78" s="17" t="s">
        <v>78</v>
      </c>
      <c r="D78" s="14" t="s">
        <v>85</v>
      </c>
      <c r="E78" s="14">
        <v>0.28999999999999998</v>
      </c>
      <c r="F78" s="15">
        <v>0.28999999999999998</v>
      </c>
      <c r="G78" s="18" t="e">
        <f>E78*6*#REF!+F78*6*#REF!</f>
        <v>#REF!</v>
      </c>
    </row>
    <row r="79" spans="1:7" ht="12.75" customHeight="1" x14ac:dyDescent="0.25">
      <c r="A79" s="44" t="s">
        <v>61</v>
      </c>
      <c r="B79" s="44"/>
      <c r="C79" s="44"/>
      <c r="D79" s="44"/>
      <c r="E79" s="8"/>
      <c r="F79" s="8"/>
      <c r="G79" s="5"/>
    </row>
    <row r="80" spans="1:7" ht="393.75" customHeight="1" x14ac:dyDescent="0.25">
      <c r="A80" s="26"/>
      <c r="B80" s="27" t="s">
        <v>62</v>
      </c>
      <c r="C80" s="27" t="s">
        <v>20</v>
      </c>
      <c r="D80" s="27" t="s">
        <v>80</v>
      </c>
      <c r="E80" s="16">
        <v>3.7</v>
      </c>
      <c r="F80" s="16">
        <v>3.7</v>
      </c>
      <c r="G80" s="16" t="e">
        <f>E80*#REF!*6+F80*6*#REF!</f>
        <v>#REF!</v>
      </c>
    </row>
    <row r="81" spans="1:9" ht="15" customHeight="1" x14ac:dyDescent="0.25">
      <c r="A81" s="44" t="s">
        <v>142</v>
      </c>
      <c r="B81" s="44"/>
      <c r="C81" s="44"/>
      <c r="D81" s="44"/>
      <c r="E81" s="44"/>
      <c r="F81" s="44"/>
      <c r="G81" s="44"/>
      <c r="H81" s="44"/>
      <c r="I81" s="12"/>
    </row>
    <row r="82" spans="1:9" ht="36" x14ac:dyDescent="0.25">
      <c r="A82" s="29" t="s">
        <v>3</v>
      </c>
      <c r="B82" s="29" t="s">
        <v>4</v>
      </c>
      <c r="C82" s="29" t="s">
        <v>5</v>
      </c>
      <c r="D82" s="29" t="s">
        <v>6</v>
      </c>
      <c r="E82" s="29" t="s">
        <v>86</v>
      </c>
      <c r="F82" s="29"/>
      <c r="G82" s="29"/>
      <c r="H82" s="29" t="s">
        <v>144</v>
      </c>
      <c r="I82" s="29" t="s">
        <v>65</v>
      </c>
    </row>
    <row r="83" spans="1:9" ht="99.75" customHeight="1" x14ac:dyDescent="0.25">
      <c r="A83" s="41" t="s">
        <v>143</v>
      </c>
      <c r="B83" s="37" t="s">
        <v>171</v>
      </c>
      <c r="C83" s="37" t="s">
        <v>172</v>
      </c>
      <c r="D83" s="37" t="s">
        <v>154</v>
      </c>
      <c r="E83" s="29" t="s">
        <v>145</v>
      </c>
      <c r="F83" s="29">
        <v>149760</v>
      </c>
      <c r="G83" s="29"/>
      <c r="H83" s="41" t="s">
        <v>145</v>
      </c>
      <c r="I83" s="41">
        <v>188160</v>
      </c>
    </row>
    <row r="84" spans="1:9" ht="109.5" customHeight="1" x14ac:dyDescent="0.25">
      <c r="A84" s="73"/>
      <c r="B84" s="37" t="s">
        <v>173</v>
      </c>
      <c r="C84" s="37" t="s">
        <v>25</v>
      </c>
      <c r="D84" s="37" t="s">
        <v>73</v>
      </c>
      <c r="E84" s="37"/>
      <c r="F84" s="37"/>
      <c r="G84" s="30"/>
      <c r="H84" s="73"/>
      <c r="I84" s="73"/>
    </row>
    <row r="85" spans="1:9" ht="24" x14ac:dyDescent="0.25">
      <c r="A85" s="45" t="s">
        <v>146</v>
      </c>
      <c r="B85" s="30" t="s">
        <v>147</v>
      </c>
      <c r="C85" s="30" t="s">
        <v>103</v>
      </c>
      <c r="D85" s="41" t="s">
        <v>154</v>
      </c>
      <c r="E85" s="30"/>
      <c r="F85" s="30"/>
      <c r="G85" s="30"/>
      <c r="H85" s="41">
        <v>3.65</v>
      </c>
      <c r="I85" s="41">
        <v>294309.71999999997</v>
      </c>
    </row>
    <row r="86" spans="1:9" x14ac:dyDescent="0.25">
      <c r="A86" s="46"/>
      <c r="B86" s="30" t="s">
        <v>148</v>
      </c>
      <c r="C86" s="30" t="s">
        <v>151</v>
      </c>
      <c r="D86" s="42"/>
      <c r="E86" s="30"/>
      <c r="F86" s="30"/>
      <c r="G86" s="30"/>
      <c r="H86" s="42"/>
      <c r="I86" s="42"/>
    </row>
    <row r="87" spans="1:9" ht="24" x14ac:dyDescent="0.25">
      <c r="A87" s="46"/>
      <c r="B87" s="30" t="s">
        <v>149</v>
      </c>
      <c r="C87" s="30" t="s">
        <v>152</v>
      </c>
      <c r="D87" s="42"/>
      <c r="E87" s="30"/>
      <c r="F87" s="30"/>
      <c r="G87" s="30"/>
      <c r="H87" s="42"/>
      <c r="I87" s="42"/>
    </row>
    <row r="88" spans="1:9" ht="36" x14ac:dyDescent="0.25">
      <c r="A88" s="46"/>
      <c r="B88" s="30" t="s">
        <v>150</v>
      </c>
      <c r="C88" s="30" t="s">
        <v>153</v>
      </c>
      <c r="D88" s="43"/>
      <c r="E88" s="30"/>
      <c r="F88" s="30"/>
      <c r="G88" s="30"/>
      <c r="H88" s="43"/>
      <c r="I88" s="43"/>
    </row>
    <row r="89" spans="1:9" ht="24" x14ac:dyDescent="0.25">
      <c r="A89" s="31" t="s">
        <v>156</v>
      </c>
      <c r="B89" s="31" t="s">
        <v>155</v>
      </c>
      <c r="C89" s="28" t="s">
        <v>157</v>
      </c>
      <c r="D89" s="35" t="s">
        <v>58</v>
      </c>
      <c r="E89" s="28"/>
      <c r="F89" s="28"/>
      <c r="G89" s="28"/>
      <c r="H89" s="28" t="s">
        <v>160</v>
      </c>
      <c r="I89" s="28">
        <v>6450.62</v>
      </c>
    </row>
    <row r="90" spans="1:9" ht="24" x14ac:dyDescent="0.25">
      <c r="A90" s="33" t="s">
        <v>161</v>
      </c>
      <c r="B90" s="35" t="s">
        <v>164</v>
      </c>
      <c r="C90" s="28" t="s">
        <v>159</v>
      </c>
      <c r="D90" s="28" t="s">
        <v>58</v>
      </c>
      <c r="E90" s="28"/>
      <c r="F90" s="28"/>
      <c r="G90" s="28"/>
      <c r="H90" s="28">
        <v>0.23</v>
      </c>
      <c r="I90" s="32">
        <v>18545.54</v>
      </c>
    </row>
    <row r="91" spans="1:9" ht="48" x14ac:dyDescent="0.25">
      <c r="A91" s="31" t="s">
        <v>168</v>
      </c>
      <c r="B91" s="36" t="s">
        <v>162</v>
      </c>
      <c r="C91" s="34"/>
      <c r="D91" s="34" t="s">
        <v>154</v>
      </c>
      <c r="E91" s="34"/>
      <c r="F91" s="34"/>
      <c r="G91" s="34"/>
      <c r="H91" s="34" t="s">
        <v>169</v>
      </c>
      <c r="I91" s="34" t="s">
        <v>170</v>
      </c>
    </row>
    <row r="92" spans="1:9" x14ac:dyDescent="0.25">
      <c r="A92" s="65" t="s">
        <v>158</v>
      </c>
      <c r="B92" s="66"/>
      <c r="C92" s="66"/>
      <c r="D92" s="66"/>
      <c r="E92" s="66"/>
      <c r="F92" s="66"/>
      <c r="G92" s="66"/>
      <c r="H92" s="66"/>
      <c r="I92" s="67"/>
    </row>
    <row r="93" spans="1:9" ht="72.75" customHeight="1" x14ac:dyDescent="0.25">
      <c r="A93" s="68" t="s">
        <v>163</v>
      </c>
      <c r="B93" s="69"/>
      <c r="C93" s="69"/>
      <c r="D93" s="69"/>
      <c r="E93" s="69"/>
      <c r="F93" s="69"/>
      <c r="G93" s="69"/>
      <c r="H93" s="69"/>
      <c r="I93" s="69"/>
    </row>
    <row r="94" spans="1:9" x14ac:dyDescent="0.25">
      <c r="A94" s="21"/>
    </row>
  </sheetData>
  <mergeCells count="61">
    <mergeCell ref="A92:I92"/>
    <mergeCell ref="D36:D64"/>
    <mergeCell ref="E36:E64"/>
    <mergeCell ref="F36:F64"/>
    <mergeCell ref="A93:I93"/>
    <mergeCell ref="A79:D79"/>
    <mergeCell ref="A65:A77"/>
    <mergeCell ref="D65:D77"/>
    <mergeCell ref="B46:C46"/>
    <mergeCell ref="B36:C36"/>
    <mergeCell ref="A36:A64"/>
    <mergeCell ref="I85:I88"/>
    <mergeCell ref="A83:A84"/>
    <mergeCell ref="H83:H84"/>
    <mergeCell ref="I83:I84"/>
    <mergeCell ref="G28:G32"/>
    <mergeCell ref="F28:F32"/>
    <mergeCell ref="E28:E32"/>
    <mergeCell ref="G65:G77"/>
    <mergeCell ref="G36:G64"/>
    <mergeCell ref="E65:E77"/>
    <mergeCell ref="F65:F77"/>
    <mergeCell ref="A33:G33"/>
    <mergeCell ref="B34:B35"/>
    <mergeCell ref="D34:D35"/>
    <mergeCell ref="E34:E35"/>
    <mergeCell ref="F34:F35"/>
    <mergeCell ref="G34:G35"/>
    <mergeCell ref="A9:G9"/>
    <mergeCell ref="E10:E16"/>
    <mergeCell ref="F10:F16"/>
    <mergeCell ref="G10:G16"/>
    <mergeCell ref="A17:A20"/>
    <mergeCell ref="E17:E20"/>
    <mergeCell ref="F17:F20"/>
    <mergeCell ref="G17:G20"/>
    <mergeCell ref="A13:A16"/>
    <mergeCell ref="A1:A3"/>
    <mergeCell ref="B1:G1"/>
    <mergeCell ref="B2:G2"/>
    <mergeCell ref="B3:G3"/>
    <mergeCell ref="A7:C7"/>
    <mergeCell ref="A6:C6"/>
    <mergeCell ref="A4:G4"/>
    <mergeCell ref="A5:G5"/>
    <mergeCell ref="A21:A23"/>
    <mergeCell ref="A24:A27"/>
    <mergeCell ref="D85:D88"/>
    <mergeCell ref="H85:H88"/>
    <mergeCell ref="A81:D81"/>
    <mergeCell ref="A85:A88"/>
    <mergeCell ref="E81:H81"/>
    <mergeCell ref="E24:E27"/>
    <mergeCell ref="F24:F27"/>
    <mergeCell ref="G24:G27"/>
    <mergeCell ref="E21:E23"/>
    <mergeCell ref="F21:F23"/>
    <mergeCell ref="G21:G23"/>
    <mergeCell ref="A28:A32"/>
    <mergeCell ref="D28:D29"/>
    <mergeCell ref="D30:D32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Храмова Евгения Александровна</dc:creator>
  <cp:lastModifiedBy>Медведева Светлана Александровна</cp:lastModifiedBy>
  <cp:lastPrinted>2019-06-03T05:48:16Z</cp:lastPrinted>
  <dcterms:created xsi:type="dcterms:W3CDTF">2019-04-22T09:14:10Z</dcterms:created>
  <dcterms:modified xsi:type="dcterms:W3CDTF">2021-06-24T09:17:00Z</dcterms:modified>
</cp:coreProperties>
</file>